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8_{4F1E53DF-C78D-6544-9B66-14BC54DA81A4}" xr6:coauthVersionLast="46" xr6:coauthVersionMax="46" xr10:uidLastSave="{00000000-0000-0000-0000-000000000000}"/>
  <bookViews>
    <workbookView xWindow="240" yWindow="105" windowWidth="14805" windowHeight="8010" xr2:uid="{00000000-000D-0000-FFFF-FFFF00000000}"/>
  </bookViews>
  <sheets>
    <sheet name="As on as on 31st january2021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8" l="1"/>
  <c r="D4" i="8"/>
  <c r="H23" i="8"/>
  <c r="G24" i="8"/>
  <c r="F24" i="8"/>
  <c r="E24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D24" i="8"/>
  <c r="H3" i="8"/>
  <c r="F27" i="8"/>
  <c r="F29" i="8"/>
  <c r="F28" i="8"/>
  <c r="I12" i="8"/>
  <c r="I6" i="8"/>
  <c r="I18" i="8"/>
  <c r="I15" i="8"/>
  <c r="I21" i="8"/>
  <c r="I9" i="8"/>
  <c r="H24" i="8"/>
  <c r="I3" i="8"/>
  <c r="F30" i="8"/>
  <c r="I24" i="8"/>
</calcChain>
</file>

<file path=xl/sharedStrings.xml><?xml version="1.0" encoding="utf-8"?>
<sst xmlns="http://schemas.openxmlformats.org/spreadsheetml/2006/main" count="45" uniqueCount="25">
  <si>
    <t>S.No.</t>
  </si>
  <si>
    <t>Approved</t>
  </si>
  <si>
    <t>In process</t>
  </si>
  <si>
    <t>Not applied</t>
  </si>
  <si>
    <t>CSEZ</t>
  </si>
  <si>
    <t>KASEZ</t>
  </si>
  <si>
    <t>SEEPZ</t>
  </si>
  <si>
    <t>FSEZ</t>
  </si>
  <si>
    <t>MEPZ</t>
  </si>
  <si>
    <t>NSEZ</t>
  </si>
  <si>
    <t>VSEZ</t>
  </si>
  <si>
    <t>SEZs Units</t>
  </si>
  <si>
    <t>EOUs Units</t>
  </si>
  <si>
    <t>Dev</t>
  </si>
  <si>
    <t>Total</t>
  </si>
  <si>
    <t>Category</t>
  </si>
  <si>
    <t>Zone</t>
  </si>
  <si>
    <t>On hold</t>
  </si>
  <si>
    <t>Total SEZ+EOU+Dev</t>
  </si>
  <si>
    <t>SEZs units</t>
  </si>
  <si>
    <t>EOUs units</t>
  </si>
  <si>
    <t>Developers/Co-Deverlopers</t>
  </si>
  <si>
    <t>Total membership</t>
  </si>
  <si>
    <t xml:space="preserve">Total </t>
  </si>
  <si>
    <t>Membership Status on Portal as on 31st January'2020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</si>
</sst>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2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chemeClr val="tx2">
                    <a:lumMod val="75000"/>
                  </a:schemeClr>
                </a:solidFill>
              </a:rPr>
              <a:t>RCMC Status on membership portal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 on as on 31st january2021'!$D$2:$G$2</c:f>
              <c:strCache>
                <c:ptCount val="4"/>
                <c:pt idx="0">
                  <c:v>Approved</c:v>
                </c:pt>
                <c:pt idx="1">
                  <c:v>In process</c:v>
                </c:pt>
                <c:pt idx="2">
                  <c:v>On hold</c:v>
                </c:pt>
                <c:pt idx="3">
                  <c:v>Not applied</c:v>
                </c:pt>
              </c:strCache>
            </c:strRef>
          </c:cat>
          <c:val>
            <c:numRef>
              <c:f>'As on as on 31st january2021'!$D$24:$G$24</c:f>
              <c:numCache>
                <c:formatCode>General</c:formatCode>
                <c:ptCount val="4"/>
                <c:pt idx="0">
                  <c:v>4053</c:v>
                </c:pt>
                <c:pt idx="1">
                  <c:v>35</c:v>
                </c:pt>
                <c:pt idx="2">
                  <c:v>63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E-B546-BAC3-0F56C26A2B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44789288"/>
        <c:axId val="344784192"/>
      </c:barChart>
      <c:catAx>
        <c:axId val="34478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784192"/>
        <c:crosses val="autoZero"/>
        <c:auto val="1"/>
        <c:lblAlgn val="ctr"/>
        <c:lblOffset val="100"/>
        <c:noMultiLvlLbl val="0"/>
      </c:catAx>
      <c:valAx>
        <c:axId val="344784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478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2">
                    <a:lumMod val="75000"/>
                  </a:schemeClr>
                </a:solidFill>
              </a:rPr>
              <a:t>Zone wise membership received</a:t>
            </a:r>
          </a:p>
        </c:rich>
      </c:tx>
      <c:layout>
        <c:manualLayout>
          <c:xMode val="edge"/>
          <c:yMode val="edge"/>
          <c:x val="0.24777120411389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6027171871312"/>
          <c:y val="8.3113787247182325E-2"/>
          <c:w val="0.85140855490381606"/>
          <c:h val="0.827369130941965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'As on as on 31st january2021'!$B$3:$B$23</c15:sqref>
                  </c15:fullRef>
                </c:ext>
              </c:extLst>
              <c:f>('As on as on 31st january2021'!$B$3,'As on as on 31st january2021'!$B$6,'As on as on 31st january2021'!$B$9,'As on as on 31st january2021'!$B$12,'As on as on 31st january2021'!$B$15,'As on as on 31st january2021'!$B$18,'As on as on 31st january2021'!$B$2</c:f>
              <c:strCache>
                <c:ptCount val="7"/>
                <c:pt idx="0">
                  <c:v>CSEZ</c:v>
                </c:pt>
                <c:pt idx="1">
                  <c:v>FSEZ</c:v>
                </c:pt>
                <c:pt idx="2">
                  <c:v>KASEZ</c:v>
                </c:pt>
                <c:pt idx="3">
                  <c:v>MEPZ</c:v>
                </c:pt>
                <c:pt idx="4">
                  <c:v>NSEZ</c:v>
                </c:pt>
                <c:pt idx="5">
                  <c:v>SEEPZ</c:v>
                </c:pt>
                <c:pt idx="6">
                  <c:v>VSEZ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'As on as on 31st january2021'!$I$3:$I$23</c15:sqref>
                  </c15:fullRef>
                </c:ext>
              </c:extLst>
              <c:f>('As on as on 31st january2021'!$I$3,'As on as on 31st january2021'!$I$6,'As on as on 31st january2021'!$I$9,'As on as on 31st january2021'!$I$12,'As on as on 31st january2021'!$I$15,'As on as on 31st january2021'!$I$18,'As on as on 31st january2021'!$I$2</c:f>
              <c:numCache>
                <c:formatCode>General</c:formatCode>
                <c:ptCount val="7"/>
                <c:pt idx="0">
                  <c:v>916</c:v>
                </c:pt>
                <c:pt idx="1">
                  <c:v>111</c:v>
                </c:pt>
                <c:pt idx="2">
                  <c:v>509</c:v>
                </c:pt>
                <c:pt idx="3">
                  <c:v>668</c:v>
                </c:pt>
                <c:pt idx="4">
                  <c:v>771</c:v>
                </c:pt>
                <c:pt idx="5">
                  <c:v>660</c:v>
                </c:pt>
                <c:pt idx="6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B-8F41-84E1-077566FB39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4784976"/>
        <c:axId val="344786544"/>
      </c:barChart>
      <c:catAx>
        <c:axId val="34478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786544"/>
        <c:crosses val="autoZero"/>
        <c:auto val="1"/>
        <c:lblAlgn val="ctr"/>
        <c:lblOffset val="100"/>
        <c:noMultiLvlLbl val="0"/>
      </c:catAx>
      <c:valAx>
        <c:axId val="34478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78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15</xdr:col>
      <xdr:colOff>47625</xdr:colOff>
      <xdr:row>11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4761</xdr:colOff>
      <xdr:row>11</xdr:row>
      <xdr:rowOff>85725</xdr:rowOff>
    </xdr:from>
    <xdr:to>
      <xdr:col>15</xdr:col>
      <xdr:colOff>47625</xdr:colOff>
      <xdr:row>24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zoomScaleNormal="100" workbookViewId="0">
      <selection activeCell="I3" sqref="I3:I5"/>
    </sheetView>
  </sheetViews>
  <sheetFormatPr defaultRowHeight="15" x14ac:dyDescent="0.2"/>
  <cols>
    <col min="1" max="1" width="5.6484375" bestFit="1" customWidth="1"/>
    <col min="2" max="2" width="7.53125" style="1" customWidth="1"/>
    <col min="3" max="3" width="11.703125" style="1" customWidth="1"/>
    <col min="4" max="6" width="10.76171875" customWidth="1"/>
    <col min="7" max="7" width="11.43359375" bestFit="1" customWidth="1"/>
    <col min="9" max="9" width="13.44921875" bestFit="1" customWidth="1"/>
    <col min="10" max="10" width="15.19921875" customWidth="1"/>
    <col min="11" max="11" width="26.36328125" bestFit="1" customWidth="1"/>
    <col min="12" max="12" width="17.484375" bestFit="1" customWidth="1"/>
    <col min="16" max="16" width="10.89453125" customWidth="1"/>
  </cols>
  <sheetData>
    <row r="1" spans="1:9" ht="25.5" customHeight="1" x14ac:dyDescent="0.2">
      <c r="A1" s="19" t="s">
        <v>24</v>
      </c>
      <c r="B1" s="19"/>
      <c r="C1" s="19"/>
      <c r="D1" s="19"/>
      <c r="E1" s="19"/>
      <c r="F1" s="19"/>
      <c r="G1" s="19"/>
      <c r="H1" s="19"/>
      <c r="I1" s="19"/>
    </row>
    <row r="2" spans="1:9" ht="27.75" x14ac:dyDescent="0.2">
      <c r="A2" s="10" t="s">
        <v>0</v>
      </c>
      <c r="B2" s="10" t="s">
        <v>16</v>
      </c>
      <c r="C2" s="10" t="s">
        <v>15</v>
      </c>
      <c r="D2" s="10" t="s">
        <v>1</v>
      </c>
      <c r="E2" s="10" t="s">
        <v>2</v>
      </c>
      <c r="F2" s="11" t="s">
        <v>17</v>
      </c>
      <c r="G2" s="10" t="s">
        <v>3</v>
      </c>
      <c r="H2" s="10" t="s">
        <v>14</v>
      </c>
      <c r="I2" s="11" t="s">
        <v>18</v>
      </c>
    </row>
    <row r="3" spans="1:9" ht="24.75" customHeight="1" x14ac:dyDescent="0.2">
      <c r="A3" s="20">
        <v>1</v>
      </c>
      <c r="B3" s="20" t="s">
        <v>4</v>
      </c>
      <c r="C3" s="3" t="s">
        <v>11</v>
      </c>
      <c r="D3" s="2">
        <v>727</v>
      </c>
      <c r="E3" s="2">
        <v>2</v>
      </c>
      <c r="F3" s="2">
        <v>9</v>
      </c>
      <c r="G3" s="2">
        <v>8</v>
      </c>
      <c r="H3" s="8">
        <f t="shared" ref="H3:H23" si="0">SUM(D3:G3)</f>
        <v>746</v>
      </c>
      <c r="I3" s="21">
        <f>+H3+H4+H5</f>
        <v>916</v>
      </c>
    </row>
    <row r="4" spans="1:9" ht="24.75" customHeight="1" x14ac:dyDescent="0.2">
      <c r="A4" s="20"/>
      <c r="B4" s="20"/>
      <c r="C4" s="4" t="s">
        <v>12</v>
      </c>
      <c r="D4" s="5">
        <f>62+45</f>
        <v>107</v>
      </c>
      <c r="E4" s="5"/>
      <c r="F4" s="5">
        <f>1+1</f>
        <v>2</v>
      </c>
      <c r="G4" s="5"/>
      <c r="H4" s="8">
        <f t="shared" si="0"/>
        <v>109</v>
      </c>
      <c r="I4" s="21"/>
    </row>
    <row r="5" spans="1:9" ht="24.75" customHeight="1" x14ac:dyDescent="0.2">
      <c r="A5" s="20"/>
      <c r="B5" s="20"/>
      <c r="C5" s="6" t="s">
        <v>13</v>
      </c>
      <c r="D5" s="7">
        <v>60</v>
      </c>
      <c r="E5" s="7"/>
      <c r="F5" s="7"/>
      <c r="G5" s="7">
        <v>1</v>
      </c>
      <c r="H5" s="8">
        <f t="shared" si="0"/>
        <v>61</v>
      </c>
      <c r="I5" s="21"/>
    </row>
    <row r="6" spans="1:9" ht="24.75" customHeight="1" x14ac:dyDescent="0.2">
      <c r="A6" s="22">
        <v>2</v>
      </c>
      <c r="B6" s="22" t="s">
        <v>7</v>
      </c>
      <c r="C6" s="3" t="s">
        <v>11</v>
      </c>
      <c r="D6" s="2">
        <v>77</v>
      </c>
      <c r="E6" s="2">
        <v>3</v>
      </c>
      <c r="F6" s="2">
        <v>5</v>
      </c>
      <c r="G6" s="2">
        <v>1</v>
      </c>
      <c r="H6" s="9">
        <f t="shared" si="0"/>
        <v>86</v>
      </c>
      <c r="I6" s="21">
        <f t="shared" ref="I6" si="1">+H6+H7+H8</f>
        <v>111</v>
      </c>
    </row>
    <row r="7" spans="1:9" ht="24.75" customHeight="1" x14ac:dyDescent="0.2">
      <c r="A7" s="22"/>
      <c r="B7" s="22"/>
      <c r="C7" s="4" t="s">
        <v>12</v>
      </c>
      <c r="D7" s="5">
        <v>13</v>
      </c>
      <c r="E7" s="5"/>
      <c r="F7" s="5">
        <v>2</v>
      </c>
      <c r="G7" s="5"/>
      <c r="H7" s="9">
        <f t="shared" si="0"/>
        <v>15</v>
      </c>
      <c r="I7" s="21"/>
    </row>
    <row r="8" spans="1:9" ht="24.75" customHeight="1" x14ac:dyDescent="0.2">
      <c r="A8" s="22"/>
      <c r="B8" s="22"/>
      <c r="C8" s="6" t="s">
        <v>13</v>
      </c>
      <c r="D8" s="7">
        <v>10</v>
      </c>
      <c r="E8" s="7"/>
      <c r="F8" s="7"/>
      <c r="G8" s="7"/>
      <c r="H8" s="9">
        <f t="shared" si="0"/>
        <v>10</v>
      </c>
      <c r="I8" s="21"/>
    </row>
    <row r="9" spans="1:9" ht="24.75" customHeight="1" x14ac:dyDescent="0.2">
      <c r="A9" s="23">
        <v>3</v>
      </c>
      <c r="B9" s="23" t="s">
        <v>5</v>
      </c>
      <c r="C9" s="3" t="s">
        <v>11</v>
      </c>
      <c r="D9" s="2">
        <v>440</v>
      </c>
      <c r="E9" s="2">
        <v>1</v>
      </c>
      <c r="F9" s="2">
        <v>2</v>
      </c>
      <c r="G9" s="2">
        <v>7</v>
      </c>
      <c r="H9" s="9">
        <f t="shared" si="0"/>
        <v>450</v>
      </c>
      <c r="I9" s="21">
        <f t="shared" ref="I9" si="2">+H9+H10+H11</f>
        <v>509</v>
      </c>
    </row>
    <row r="10" spans="1:9" ht="24.75" customHeight="1" x14ac:dyDescent="0.2">
      <c r="A10" s="23"/>
      <c r="B10" s="23"/>
      <c r="C10" s="4" t="s">
        <v>12</v>
      </c>
      <c r="D10" s="5">
        <v>39</v>
      </c>
      <c r="E10" s="5"/>
      <c r="F10" s="5"/>
      <c r="G10" s="5"/>
      <c r="H10" s="9">
        <f t="shared" si="0"/>
        <v>39</v>
      </c>
      <c r="I10" s="21"/>
    </row>
    <row r="11" spans="1:9" ht="24.75" customHeight="1" x14ac:dyDescent="0.2">
      <c r="A11" s="23"/>
      <c r="B11" s="23"/>
      <c r="C11" s="6" t="s">
        <v>13</v>
      </c>
      <c r="D11" s="7">
        <v>20</v>
      </c>
      <c r="E11" s="7"/>
      <c r="F11" s="7"/>
      <c r="G11" s="7"/>
      <c r="H11" s="9">
        <f t="shared" si="0"/>
        <v>20</v>
      </c>
      <c r="I11" s="21"/>
    </row>
    <row r="12" spans="1:9" ht="24.75" customHeight="1" x14ac:dyDescent="0.2">
      <c r="A12" s="24">
        <v>4</v>
      </c>
      <c r="B12" s="24" t="s">
        <v>8</v>
      </c>
      <c r="C12" s="3" t="s">
        <v>11</v>
      </c>
      <c r="D12" s="2">
        <v>460</v>
      </c>
      <c r="E12" s="2">
        <v>3</v>
      </c>
      <c r="F12" s="2">
        <v>3</v>
      </c>
      <c r="G12" s="2">
        <v>14</v>
      </c>
      <c r="H12" s="9">
        <f t="shared" si="0"/>
        <v>480</v>
      </c>
      <c r="I12" s="21">
        <f t="shared" ref="I12" si="3">+H12+H13+H14</f>
        <v>668</v>
      </c>
    </row>
    <row r="13" spans="1:9" ht="24.75" customHeight="1" x14ac:dyDescent="0.2">
      <c r="A13" s="24"/>
      <c r="B13" s="24"/>
      <c r="C13" s="4" t="s">
        <v>12</v>
      </c>
      <c r="D13" s="5">
        <v>129</v>
      </c>
      <c r="E13" s="5"/>
      <c r="F13" s="5">
        <v>3</v>
      </c>
      <c r="G13" s="5">
        <v>2</v>
      </c>
      <c r="H13" s="9">
        <f t="shared" si="0"/>
        <v>134</v>
      </c>
      <c r="I13" s="21"/>
    </row>
    <row r="14" spans="1:9" ht="24.75" customHeight="1" x14ac:dyDescent="0.2">
      <c r="A14" s="24"/>
      <c r="B14" s="24"/>
      <c r="C14" s="6" t="s">
        <v>13</v>
      </c>
      <c r="D14" s="7">
        <v>54</v>
      </c>
      <c r="E14" s="7"/>
      <c r="F14" s="7"/>
      <c r="G14" s="7"/>
      <c r="H14" s="9">
        <f t="shared" si="0"/>
        <v>54</v>
      </c>
      <c r="I14" s="21"/>
    </row>
    <row r="15" spans="1:9" ht="24.75" customHeight="1" x14ac:dyDescent="0.2">
      <c r="A15" s="26">
        <v>5</v>
      </c>
      <c r="B15" s="26" t="s">
        <v>9</v>
      </c>
      <c r="C15" s="3" t="s">
        <v>11</v>
      </c>
      <c r="D15" s="2">
        <v>615</v>
      </c>
      <c r="E15" s="2">
        <v>8</v>
      </c>
      <c r="F15" s="2">
        <v>17</v>
      </c>
      <c r="G15" s="2">
        <v>13</v>
      </c>
      <c r="H15" s="9">
        <f t="shared" si="0"/>
        <v>653</v>
      </c>
      <c r="I15" s="21">
        <f t="shared" ref="I15" si="4">+H15+H16+H17</f>
        <v>771</v>
      </c>
    </row>
    <row r="16" spans="1:9" ht="24.75" customHeight="1" x14ac:dyDescent="0.2">
      <c r="A16" s="26"/>
      <c r="B16" s="26"/>
      <c r="C16" s="4" t="s">
        <v>12</v>
      </c>
      <c r="D16" s="5">
        <v>70</v>
      </c>
      <c r="E16" s="5">
        <v>1</v>
      </c>
      <c r="F16" s="5"/>
      <c r="G16" s="5">
        <v>3</v>
      </c>
      <c r="H16" s="9">
        <f t="shared" si="0"/>
        <v>74</v>
      </c>
      <c r="I16" s="21"/>
    </row>
    <row r="17" spans="1:9" ht="24.75" customHeight="1" x14ac:dyDescent="0.2">
      <c r="A17" s="26"/>
      <c r="B17" s="26"/>
      <c r="C17" s="6" t="s">
        <v>13</v>
      </c>
      <c r="D17" s="7">
        <v>42</v>
      </c>
      <c r="E17" s="7">
        <v>2</v>
      </c>
      <c r="F17" s="7"/>
      <c r="G17" s="7"/>
      <c r="H17" s="9">
        <f t="shared" si="0"/>
        <v>44</v>
      </c>
      <c r="I17" s="21"/>
    </row>
    <row r="18" spans="1:9" ht="24.75" customHeight="1" x14ac:dyDescent="0.2">
      <c r="A18" s="27">
        <v>6</v>
      </c>
      <c r="B18" s="27" t="s">
        <v>6</v>
      </c>
      <c r="C18" s="3" t="s">
        <v>11</v>
      </c>
      <c r="D18" s="2">
        <v>538</v>
      </c>
      <c r="E18" s="2">
        <v>5</v>
      </c>
      <c r="F18" s="2">
        <v>11</v>
      </c>
      <c r="G18" s="2">
        <v>6</v>
      </c>
      <c r="H18" s="9">
        <f t="shared" si="0"/>
        <v>560</v>
      </c>
      <c r="I18" s="21">
        <f t="shared" ref="I18" si="5">+H18+H19+H20</f>
        <v>660</v>
      </c>
    </row>
    <row r="19" spans="1:9" ht="24.75" customHeight="1" x14ac:dyDescent="0.2">
      <c r="A19" s="27"/>
      <c r="B19" s="27"/>
      <c r="C19" s="4" t="s">
        <v>12</v>
      </c>
      <c r="D19" s="5">
        <v>52</v>
      </c>
      <c r="E19" s="5"/>
      <c r="F19" s="5"/>
      <c r="G19" s="5">
        <v>3</v>
      </c>
      <c r="H19" s="9">
        <f t="shared" si="0"/>
        <v>55</v>
      </c>
      <c r="I19" s="21"/>
    </row>
    <row r="20" spans="1:9" ht="24.75" customHeight="1" x14ac:dyDescent="0.2">
      <c r="A20" s="27"/>
      <c r="B20" s="27"/>
      <c r="C20" s="6" t="s">
        <v>13</v>
      </c>
      <c r="D20" s="7">
        <v>44</v>
      </c>
      <c r="E20" s="7">
        <v>1</v>
      </c>
      <c r="F20" s="7"/>
      <c r="G20" s="7"/>
      <c r="H20" s="9">
        <f t="shared" si="0"/>
        <v>45</v>
      </c>
      <c r="I20" s="21"/>
    </row>
    <row r="21" spans="1:9" ht="24.75" customHeight="1" x14ac:dyDescent="0.2">
      <c r="A21" s="25">
        <v>7</v>
      </c>
      <c r="B21" s="25" t="s">
        <v>10</v>
      </c>
      <c r="C21" s="3" t="s">
        <v>11</v>
      </c>
      <c r="D21" s="2">
        <v>447</v>
      </c>
      <c r="E21" s="2">
        <v>7</v>
      </c>
      <c r="F21" s="2">
        <v>7</v>
      </c>
      <c r="G21" s="2">
        <v>17</v>
      </c>
      <c r="H21" s="9">
        <f t="shared" si="0"/>
        <v>478</v>
      </c>
      <c r="I21" s="21">
        <f t="shared" ref="I21" si="6">+H21+H22+H23</f>
        <v>594</v>
      </c>
    </row>
    <row r="22" spans="1:9" ht="24.75" customHeight="1" x14ac:dyDescent="0.2">
      <c r="A22" s="25"/>
      <c r="B22" s="25"/>
      <c r="C22" s="4" t="s">
        <v>12</v>
      </c>
      <c r="D22" s="5">
        <v>53</v>
      </c>
      <c r="E22" s="5">
        <v>1</v>
      </c>
      <c r="F22" s="5">
        <v>2</v>
      </c>
      <c r="G22" s="5"/>
      <c r="H22" s="9">
        <f t="shared" si="0"/>
        <v>56</v>
      </c>
      <c r="I22" s="21"/>
    </row>
    <row r="23" spans="1:9" ht="24.75" customHeight="1" x14ac:dyDescent="0.2">
      <c r="A23" s="25"/>
      <c r="B23" s="25"/>
      <c r="C23" s="6" t="s">
        <v>13</v>
      </c>
      <c r="D23" s="7">
        <v>56</v>
      </c>
      <c r="E23" s="7">
        <v>1</v>
      </c>
      <c r="F23" s="7"/>
      <c r="G23" s="7">
        <v>3</v>
      </c>
      <c r="H23" s="9">
        <f t="shared" si="0"/>
        <v>60</v>
      </c>
      <c r="I23" s="21"/>
    </row>
    <row r="24" spans="1:9" ht="24.75" customHeight="1" x14ac:dyDescent="0.2">
      <c r="A24" s="12" t="s">
        <v>14</v>
      </c>
      <c r="B24" s="12"/>
      <c r="C24" s="12"/>
      <c r="D24" s="10">
        <f>SUM(D3:D23)</f>
        <v>4053</v>
      </c>
      <c r="E24" s="10">
        <f t="shared" ref="E24:G24" si="7">SUM(E3:E23)</f>
        <v>35</v>
      </c>
      <c r="F24" s="10">
        <f t="shared" si="7"/>
        <v>63</v>
      </c>
      <c r="G24" s="10">
        <f t="shared" si="7"/>
        <v>78</v>
      </c>
      <c r="H24" s="10">
        <f>SUM(H3:H23)</f>
        <v>4229</v>
      </c>
      <c r="I24" s="10">
        <f>SUM(I3:I23)</f>
        <v>4229</v>
      </c>
    </row>
    <row r="26" spans="1:9" x14ac:dyDescent="0.2">
      <c r="C26" s="12" t="s">
        <v>15</v>
      </c>
      <c r="D26" s="12"/>
      <c r="E26" s="12"/>
      <c r="F26" s="12" t="s">
        <v>22</v>
      </c>
      <c r="G26" s="12"/>
    </row>
    <row r="27" spans="1:9" ht="18.75" x14ac:dyDescent="0.2">
      <c r="C27" s="15" t="s">
        <v>19</v>
      </c>
      <c r="D27" s="15"/>
      <c r="E27" s="15"/>
      <c r="F27" s="13">
        <f>+H3+H6+H9+H12+H15+H18+H21</f>
        <v>3453</v>
      </c>
      <c r="G27" s="13"/>
    </row>
    <row r="28" spans="1:9" ht="18.75" x14ac:dyDescent="0.2">
      <c r="C28" s="16" t="s">
        <v>20</v>
      </c>
      <c r="D28" s="16"/>
      <c r="E28" s="16"/>
      <c r="F28" s="13">
        <f>+H4+H7+H10+H13+H16+H19+H22</f>
        <v>482</v>
      </c>
      <c r="G28" s="13"/>
    </row>
    <row r="29" spans="1:9" ht="18.75" x14ac:dyDescent="0.2">
      <c r="C29" s="17" t="s">
        <v>21</v>
      </c>
      <c r="D29" s="17"/>
      <c r="E29" s="17"/>
      <c r="F29" s="13">
        <f>+H5+H8+H11+H14+H17+H20+H23</f>
        <v>294</v>
      </c>
      <c r="G29" s="13"/>
    </row>
    <row r="30" spans="1:9" ht="18.75" x14ac:dyDescent="0.2">
      <c r="C30" s="18" t="s">
        <v>23</v>
      </c>
      <c r="D30" s="18"/>
      <c r="E30" s="18"/>
      <c r="F30" s="14">
        <f>SUM(F27:F29)</f>
        <v>4229</v>
      </c>
      <c r="G30" s="14"/>
    </row>
  </sheetData>
  <mergeCells count="33">
    <mergeCell ref="A21:A23"/>
    <mergeCell ref="B21:B23"/>
    <mergeCell ref="I21:I23"/>
    <mergeCell ref="A24:C24"/>
    <mergeCell ref="A15:A17"/>
    <mergeCell ref="B15:B17"/>
    <mergeCell ref="I15:I17"/>
    <mergeCell ref="A18:A20"/>
    <mergeCell ref="B18:B20"/>
    <mergeCell ref="I18:I20"/>
    <mergeCell ref="A9:A11"/>
    <mergeCell ref="B9:B11"/>
    <mergeCell ref="I9:I11"/>
    <mergeCell ref="A12:A14"/>
    <mergeCell ref="B12:B14"/>
    <mergeCell ref="I12:I14"/>
    <mergeCell ref="A1:I1"/>
    <mergeCell ref="A3:A5"/>
    <mergeCell ref="B3:B5"/>
    <mergeCell ref="I3:I5"/>
    <mergeCell ref="A6:A8"/>
    <mergeCell ref="B6:B8"/>
    <mergeCell ref="I6:I8"/>
    <mergeCell ref="C26:E26"/>
    <mergeCell ref="C27:E27"/>
    <mergeCell ref="C28:E28"/>
    <mergeCell ref="C29:E29"/>
    <mergeCell ref="C30:E30"/>
    <mergeCell ref="F26:G26"/>
    <mergeCell ref="F27:G27"/>
    <mergeCell ref="F28:G28"/>
    <mergeCell ref="F29:G29"/>
    <mergeCell ref="F30:G30"/>
  </mergeCells>
  <pageMargins left="0.55000000000000004" right="0.3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as on 31st january2021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2021-02-03T09:55:11Z</dcterms:modified>
</cp:coreProperties>
</file>